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<sst xmlns="http://schemas.openxmlformats.org/spreadsheetml/2006/main" count="213" uniqueCount="177">
  <si>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</si>
  <si>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</si>
  <si>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</si>
  <si>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</si>
  <si>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</si>
  <si>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</si>
  <si>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</si>
  <si>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</si>
  <si>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</si>
  <si>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</si>
  <si>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</si>
  <si>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</si>
  <si>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</si>
  <si>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</si>
  <si>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</si>
  <si>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</si>
  <si>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</si>
  <si>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</si>
  <si>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</si>
  <si>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</si>
  <si>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</si>
  <si>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</si>
  <si>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</si>
  <si>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</si>
  <si>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</si>
  <si>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</si>
  <si>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</si>
  <si>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</si>
  <si>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</si>
  <si>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</si>
  <si>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</si>
  <si>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</si>
  <si>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</si>
  <si>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</si>
  <si>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</si>
  <si>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</si>
  <si>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</si>
  <si>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</si>
  <si>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</si>
  <si>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</si>
  <si>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</si>
  <si>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</si>
  <si>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</si>
  <si>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</si>
  <si>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</si>
  <si>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</si>
  <si>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</si>
  <si>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</si>
  <si>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</si>
  <si>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</si>
  <si>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</si>
  <si>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</si>
  <si>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</si>
  <si>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</si>
  <si>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</si>
  <si>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</si>
  <si>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</si>
  <si>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</si>
  <si>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</si>
  <si>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</si>
  <si>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</si>
  <si>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</si>
  <si>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</si>
  <si>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</si>
  <si>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</si>
  <si>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</si>
  <si>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</si>
  <si>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</si>
  <si>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</si>
  <si>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</si>
  <si>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</si>
  <si>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</si>
  <si>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</si>
  <si>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</si>
  <si>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</si>
  <si>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</si>
  <si>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</si>
  <si>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</si>
  <si>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</si>
  <si>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</si>
  <si>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</si>
  <si>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</si>
  <si>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</si>
  <si>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</si>
  <si>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</si>
  <si>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</si>
  <si>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</si>
  <si>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</si>
  <si>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</si>
  <si>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</si>
  <si>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</si>
  <si>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</si>
  <si>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</si>
  <si>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</si>
  <si>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</si>
  <si>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Чипровци</t>
  </si>
  <si>
    <t>Монатан</t>
  </si>
  <si>
    <t>Чипровци</t>
  </si>
  <si>
    <t>гр.Чипровци</t>
  </si>
  <si>
    <t>Петър Парчевич</t>
  </si>
  <si>
    <t>Програма за енергийна ефективност на община Чипровци</t>
  </si>
  <si>
    <t>Детайлно обследване на енергийна ефективност на ЦДГ"Детелина"град Чипровци</t>
  </si>
  <si>
    <t>81390.503.781.1</t>
  </si>
  <si>
    <t>2 076.5</t>
  </si>
  <si>
    <t>004 ЕСК 019</t>
  </si>
  <si>
    <t>1.Подмяна на съществуваща дървена дограма 305 кв.м.</t>
  </si>
  <si>
    <t>Подмяна на дограма</t>
  </si>
  <si>
    <t xml:space="preserve">2.Топлинно изолиране на 880 кв. Външни стени </t>
  </si>
  <si>
    <t>3.Топлинно изолиране на 686 кв.м.плосък покрив с изолационен материал</t>
  </si>
  <si>
    <t>4.Топлинно изолиране на 320 кв. Подова плоча</t>
  </si>
  <si>
    <t>5.Помяна на осветителна инсталация</t>
  </si>
  <si>
    <t>6.1Подмяна на топлинният източник и извеждане на САР</t>
  </si>
  <si>
    <t>6.2 Допълнителни мерки извън пакета</t>
  </si>
  <si>
    <t xml:space="preserve">6.2.1 Допълнителни СМР по част архитектурна </t>
  </si>
  <si>
    <t>6.2.2 подмчна на ВИК инсталации</t>
  </si>
  <si>
    <t>6.2.3 Пълна подмяна на на електрическа инсталация</t>
  </si>
  <si>
    <t>6.2.4 Проектиране и изграждане на мълниезащитна и заземителна инсталация</t>
  </si>
  <si>
    <t>81390.501.136.3</t>
  </si>
  <si>
    <t>3 815.0</t>
  </si>
  <si>
    <t>309ДРН006</t>
  </si>
  <si>
    <t>1. Топлоизолация на външни стени</t>
  </si>
  <si>
    <t>Национален доверителен еко фонд</t>
  </si>
  <si>
    <t>162.00</t>
  </si>
  <si>
    <t>2. Топлоизолация на покрив</t>
  </si>
  <si>
    <t>3.Подмяна на дограма</t>
  </si>
  <si>
    <t>4.Подмяна на осветители</t>
  </si>
  <si>
    <t>Мерки за котелна инсталация</t>
  </si>
  <si>
    <t>5.Мерки за котелна инсталация</t>
  </si>
  <si>
    <t>6.Подмяна на отоплителни тела и отоплителна инсталация</t>
  </si>
  <si>
    <t>80.00</t>
  </si>
  <si>
    <t>37.00</t>
  </si>
  <si>
    <t>46.00</t>
  </si>
  <si>
    <t>36.00</t>
  </si>
  <si>
    <t>140.00</t>
  </si>
  <si>
    <t>Извършване на обследване за енергийна ефективност на комплекс за извънкласни дейности към ОУ '' Петър Парчевич"</t>
  </si>
  <si>
    <t>Извършване на обследване на енергийна ефективност ОУ "Петър Парчевич" град Чипровци</t>
  </si>
  <si>
    <t>710.0</t>
  </si>
  <si>
    <t>309ДРН009</t>
  </si>
  <si>
    <t xml:space="preserve">1.Изолация на външни стени </t>
  </si>
  <si>
    <t>2.Изолация на под</t>
  </si>
  <si>
    <t>3.Изолация на покрив</t>
  </si>
  <si>
    <t>4.Подмяна на дограма</t>
  </si>
  <si>
    <t>5.Мерки за осветление</t>
  </si>
  <si>
    <t>6.Мерки по абонатни станции</t>
  </si>
  <si>
    <t>7.Мерки по котелна инсталация</t>
  </si>
  <si>
    <t>8.Мерки по прибори за измерване, контрол и управление</t>
  </si>
  <si>
    <t>9.Настройки(вкл.температура с понижение)</t>
  </si>
  <si>
    <t>10.Мерки по сградни инсталации</t>
  </si>
  <si>
    <t xml:space="preserve">Извършване на обследване за енергийна ефективност на Административна сграда </t>
  </si>
  <si>
    <t>81390.502.8558.1</t>
  </si>
  <si>
    <t>2 264.0</t>
  </si>
  <si>
    <t>309ДРН008</t>
  </si>
  <si>
    <t xml:space="preserve">3.Подмяна на дограма </t>
  </si>
  <si>
    <t>Обследване на енергийна ефективност на Общинска сграда за обществени услуги</t>
  </si>
  <si>
    <t>81390,502.303</t>
  </si>
  <si>
    <t>1 133.0</t>
  </si>
  <si>
    <t>Изграждане на ВОИ и котелно на твърдо гориво(пелети)</t>
  </si>
  <si>
    <t>Топлоизолация на стени 572 м2</t>
  </si>
  <si>
    <t>Топлоизолация по покрив 575 м2</t>
  </si>
  <si>
    <t>Подмчна на дограма с PVC 293 m2</t>
  </si>
  <si>
    <t>Въвеждане на  енергоефектив-но осветление</t>
  </si>
  <si>
    <t>Извършване на обследване за енергийна ефективност на Културен дом</t>
  </si>
  <si>
    <t>81390.502.8556.1</t>
  </si>
  <si>
    <t>2 887.0</t>
  </si>
  <si>
    <t>309ДРН010</t>
  </si>
  <si>
    <t>Топлоизолация на външни стени</t>
  </si>
  <si>
    <t>Топлоизолация на покрив</t>
  </si>
  <si>
    <t xml:space="preserve">Подмяна на дограма </t>
  </si>
  <si>
    <t>Подмяна на осветители</t>
  </si>
  <si>
    <t>Подмяма на отоплителни тела и отоплителна инсталация</t>
  </si>
  <si>
    <t xml:space="preserve"> Междунаро-ден фонд Козлодуй</t>
  </si>
  <si>
    <t>Извършено е енергийно обследване.Следва изпълнение на изпълнените ЕСМ</t>
  </si>
  <si>
    <t>2022-2024</t>
  </si>
  <si>
    <t>Решение № 476 от Протокол № 476/24.08.2022 г.</t>
  </si>
  <si>
    <t>Елена Кръстева - гл.експерт ,,Обществени поръчки и проекти''</t>
  </si>
  <si>
    <t>Дата:14.12.2023 г.</t>
  </si>
  <si>
    <t>Пламен Петков - Кмет на Община Чипровци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</si>
</sst>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#,##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4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  <xf numFmtId="0" fontId="3" fillId="5" borderId="16" xfId="34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8" xfId="34" applyFont="1" applyFill="1" applyBorder="1" applyAlignment="1" applyProtection="1">
      <alignment horizontal="left" vertical="center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25">
      <selection activeCell="G36" sqref="G36:G37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</f>
        <v>2023</v>
      </c>
    </row>
    <row r="2" spans="2:5" ht="10.5" customHeight="1">
      <c r="B2" s="15"/>
      <c r="C2" s="16"/>
      <c r="D2" s="16"/>
      <c r="E2" s="16"/>
    </row>
    <row r="3" spans="1:5" ht="15.75">
      <c r="A3" s="98" t="s">
        <v>59</v>
      </c>
      <c r="B3" s="98"/>
      <c r="C3" s="98"/>
      <c r="D3" s="98"/>
      <c r="E3" s="98"/>
    </row>
    <row r="4" spans="1:5" ht="15.75" customHeight="1">
      <c r="A4" s="98" t="s">
        <v>60</v>
      </c>
      <c r="B4" s="98"/>
      <c r="C4" s="98"/>
      <c r="D4" s="98"/>
      <c r="E4" s="98"/>
    </row>
    <row r="5" spans="1:6" ht="21.75" customHeight="1">
      <c r="A5" s="99" t="s">
        <v>61</v>
      </c>
      <c r="B5" s="99"/>
      <c r="C5" s="99"/>
      <c r="D5" s="99"/>
      <c r="E5" s="99"/>
      <c r="F5" s="17"/>
    </row>
    <row r="6" spans="1:6" ht="30.75" customHeight="1">
      <c r="A6" s="100" t="s">
        <v>58</v>
      </c>
      <c r="B6" s="100"/>
      <c r="C6" s="100"/>
      <c r="D6" s="100"/>
      <c r="E6" s="100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01" t="s">
        <v>94</v>
      </c>
      <c r="B8" s="101"/>
      <c r="C8" s="101"/>
      <c r="D8" s="101"/>
      <c r="E8" s="101"/>
      <c r="F8" s="17"/>
    </row>
    <row r="9" spans="1:5" ht="38.25" customHeight="1">
      <c r="A9" s="86" t="s">
        <v>79</v>
      </c>
      <c r="B9" s="102" t="s">
        <v>84</v>
      </c>
      <c r="C9" s="103"/>
      <c r="D9" s="103"/>
      <c r="E9" s="103"/>
    </row>
    <row r="10" spans="1:5" ht="31.5" customHeight="1">
      <c r="A10" s="86" t="s">
        <v>80</v>
      </c>
      <c r="B10" s="111" t="s">
        <v>95</v>
      </c>
      <c r="C10" s="111"/>
      <c r="D10" s="111"/>
      <c r="E10" s="111"/>
    </row>
    <row r="11" spans="1:5" ht="31.5" customHeight="1">
      <c r="A11" s="87" t="s">
        <v>81</v>
      </c>
      <c r="B11" s="111">
        <v>320961</v>
      </c>
      <c r="C11" s="111"/>
      <c r="D11" s="111"/>
      <c r="E11" s="111"/>
    </row>
    <row r="12" spans="1:6" ht="32.25" customHeight="1">
      <c r="A12" s="113" t="s">
        <v>4</v>
      </c>
      <c r="B12" s="113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97</v>
      </c>
      <c r="C14" s="61" t="s">
        <v>98</v>
      </c>
      <c r="D14" s="62" t="s">
        <v>99</v>
      </c>
      <c r="E14" s="80">
        <v>45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112" t="s">
        <v>56</v>
      </c>
      <c r="C17" s="112"/>
      <c r="D17" s="112" t="s">
        <v>85</v>
      </c>
      <c r="E17" s="112"/>
      <c r="F17" s="17"/>
    </row>
    <row r="18" spans="1:6" ht="54" customHeight="1">
      <c r="A18" s="63" t="s">
        <v>100</v>
      </c>
      <c r="B18" s="105" t="s">
        <v>172</v>
      </c>
      <c r="C18" s="105"/>
      <c r="D18" s="105" t="s">
        <v>173</v>
      </c>
      <c r="E18" s="105"/>
      <c r="F18" s="17"/>
    </row>
    <row r="19" spans="1:6" ht="21" customHeight="1">
      <c r="A19" s="114"/>
      <c r="B19" s="114"/>
      <c r="C19" s="114"/>
      <c r="D19" s="114"/>
      <c r="E19" s="114"/>
      <c r="F19" s="17"/>
    </row>
    <row r="20" spans="1:6" ht="32.25" customHeight="1">
      <c r="A20" s="106" t="s">
        <v>76</v>
      </c>
      <c r="B20" s="106"/>
      <c r="C20" s="106"/>
      <c r="D20" s="55"/>
      <c r="E20" s="75" t="s">
        <v>5</v>
      </c>
      <c r="F20" s="17"/>
    </row>
    <row r="21" spans="1:6" ht="22.5" customHeight="1">
      <c r="A21" s="106" t="s">
        <v>72</v>
      </c>
      <c r="B21" s="106"/>
      <c r="C21" s="106"/>
      <c r="D21" s="90"/>
      <c r="E21" s="75" t="s">
        <v>5</v>
      </c>
      <c r="F21" s="17"/>
    </row>
    <row r="22" spans="1:6" ht="25.5" customHeight="1">
      <c r="A22" s="106"/>
      <c r="B22" s="106"/>
      <c r="C22" s="106"/>
      <c r="D22" s="56" t="e">
        <f>D21*100/D20</f>
        <v>#DIV/0!</v>
      </c>
      <c r="E22" s="75" t="s">
        <v>8</v>
      </c>
      <c r="F22" s="17"/>
    </row>
    <row r="23" spans="1:6" ht="31.5" customHeight="1">
      <c r="A23" s="110" t="s">
        <v>73</v>
      </c>
      <c r="B23" s="110"/>
      <c r="C23" s="110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7" t="s">
        <v>174</v>
      </c>
      <c r="C26" s="107"/>
      <c r="D26" s="107"/>
      <c r="E26" s="107"/>
      <c r="F26" s="17"/>
    </row>
    <row r="27" spans="1:6" ht="28.5" customHeight="1">
      <c r="A27" s="82" t="s">
        <v>88</v>
      </c>
      <c r="B27" s="107">
        <v>878101208</v>
      </c>
      <c r="C27" s="107"/>
      <c r="D27" s="107"/>
      <c r="E27" s="107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175</v>
      </c>
      <c r="B29" s="38"/>
      <c r="C29" s="18"/>
      <c r="D29" s="108" t="s">
        <v>86</v>
      </c>
      <c r="E29" s="109"/>
      <c r="F29" s="17"/>
    </row>
    <row r="30" ht="15.75" customHeight="1"/>
    <row r="31" spans="2:6" ht="26.25" customHeight="1">
      <c r="B31" s="17"/>
      <c r="C31" s="104" t="s">
        <v>176</v>
      </c>
      <c r="D31" s="104"/>
      <c r="F31" s="17"/>
    </row>
  </sheetData>
  <sheetProtection password="8F53" sheet="1" selectLockedCells="1"/>
  <mergeCells count="21">
    <mergeCell ref="B11:E11"/>
    <mergeCell ref="B10:E10"/>
    <mergeCell ref="B17:C17"/>
    <mergeCell ref="A12:B12"/>
    <mergeCell ref="D17:E17"/>
    <mergeCell ref="A19:E19"/>
    <mergeCell ref="C31:D31"/>
    <mergeCell ref="B18:C18"/>
    <mergeCell ref="D18:E18"/>
    <mergeCell ref="A21:C22"/>
    <mergeCell ref="B26:E26"/>
    <mergeCell ref="D29:E29"/>
    <mergeCell ref="A23:C23"/>
    <mergeCell ref="B27:E27"/>
    <mergeCell ref="A20:C20"/>
    <mergeCell ref="A3:E3"/>
    <mergeCell ref="A4:E4"/>
    <mergeCell ref="A5:E5"/>
    <mergeCell ref="A6:E6"/>
    <mergeCell ref="A8:E8"/>
    <mergeCell ref="B9:E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75" zoomScaleNormal="75" zoomScalePageLayoutView="0" workbookViewId="0" topLeftCell="E85">
      <selection activeCell="G49" sqref="G49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18" t="s">
        <v>0</v>
      </c>
      <c r="B1" s="115" t="s">
        <v>75</v>
      </c>
      <c r="C1" s="115" t="s">
        <v>62</v>
      </c>
      <c r="D1" s="115" t="s">
        <v>70</v>
      </c>
      <c r="E1" s="115" t="s">
        <v>63</v>
      </c>
      <c r="F1" s="115" t="s">
        <v>64</v>
      </c>
      <c r="G1" s="115" t="s">
        <v>69</v>
      </c>
      <c r="H1" s="115" t="s">
        <v>65</v>
      </c>
      <c r="I1" s="115" t="s">
        <v>71</v>
      </c>
      <c r="J1" s="120" t="s">
        <v>74</v>
      </c>
      <c r="K1" s="120" t="s">
        <v>9</v>
      </c>
      <c r="L1" s="123" t="s">
        <v>54</v>
      </c>
      <c r="M1" s="124"/>
      <c r="N1" s="124"/>
      <c r="O1" s="124"/>
      <c r="P1" s="124"/>
      <c r="Q1" s="124"/>
      <c r="R1" s="124"/>
      <c r="S1" s="124"/>
      <c r="T1" s="124"/>
      <c r="U1" s="124"/>
      <c r="V1" s="125"/>
      <c r="W1" s="120" t="s">
        <v>10</v>
      </c>
      <c r="X1" s="44"/>
    </row>
    <row r="2" spans="1:23" ht="29.25" customHeight="1">
      <c r="A2" s="118"/>
      <c r="B2" s="116"/>
      <c r="C2" s="116"/>
      <c r="D2" s="116"/>
      <c r="E2" s="116"/>
      <c r="F2" s="116"/>
      <c r="G2" s="116"/>
      <c r="H2" s="116"/>
      <c r="I2" s="116"/>
      <c r="J2" s="121"/>
      <c r="K2" s="121"/>
      <c r="L2" s="123" t="s">
        <v>11</v>
      </c>
      <c r="M2" s="124"/>
      <c r="N2" s="124"/>
      <c r="O2" s="124"/>
      <c r="P2" s="125"/>
      <c r="Q2" s="131" t="s">
        <v>12</v>
      </c>
      <c r="R2" s="131"/>
      <c r="S2" s="126" t="s">
        <v>13</v>
      </c>
      <c r="T2" s="133" t="s">
        <v>14</v>
      </c>
      <c r="U2" s="133" t="s">
        <v>15</v>
      </c>
      <c r="V2" s="133" t="s">
        <v>16</v>
      </c>
      <c r="W2" s="121"/>
    </row>
    <row r="3" spans="1:23" ht="12.75">
      <c r="A3" s="118"/>
      <c r="B3" s="116"/>
      <c r="C3" s="116"/>
      <c r="D3" s="116"/>
      <c r="E3" s="116"/>
      <c r="F3" s="116"/>
      <c r="G3" s="116"/>
      <c r="H3" s="116"/>
      <c r="I3" s="116"/>
      <c r="J3" s="121"/>
      <c r="K3" s="121"/>
      <c r="L3" s="115" t="s">
        <v>49</v>
      </c>
      <c r="M3" s="126" t="s">
        <v>17</v>
      </c>
      <c r="N3" s="126" t="s">
        <v>50</v>
      </c>
      <c r="O3" s="126" t="s">
        <v>18</v>
      </c>
      <c r="P3" s="126" t="s">
        <v>51</v>
      </c>
      <c r="Q3" s="126" t="s">
        <v>19</v>
      </c>
      <c r="R3" s="126" t="s">
        <v>20</v>
      </c>
      <c r="S3" s="132"/>
      <c r="T3" s="134"/>
      <c r="U3" s="134"/>
      <c r="V3" s="134"/>
      <c r="W3" s="121"/>
    </row>
    <row r="4" spans="1:23" ht="61.5" customHeight="1">
      <c r="A4" s="119"/>
      <c r="B4" s="117"/>
      <c r="C4" s="117"/>
      <c r="D4" s="117"/>
      <c r="E4" s="117"/>
      <c r="F4" s="117"/>
      <c r="G4" s="117"/>
      <c r="H4" s="117"/>
      <c r="I4" s="117"/>
      <c r="J4" s="122"/>
      <c r="K4" s="122"/>
      <c r="L4" s="117"/>
      <c r="M4" s="127"/>
      <c r="N4" s="127"/>
      <c r="O4" s="127"/>
      <c r="P4" s="127"/>
      <c r="Q4" s="127"/>
      <c r="R4" s="127"/>
      <c r="S4" s="127"/>
      <c r="T4" s="135"/>
      <c r="U4" s="135"/>
      <c r="V4" s="135"/>
      <c r="W4" s="122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77.25" thickTop="1">
      <c r="A7" s="89">
        <v>1</v>
      </c>
      <c r="B7" s="23" t="s">
        <v>33</v>
      </c>
      <c r="C7" s="23" t="s">
        <v>101</v>
      </c>
      <c r="D7" s="23" t="s">
        <v>102</v>
      </c>
      <c r="E7" s="81" t="s">
        <v>103</v>
      </c>
      <c r="F7" s="23" t="s">
        <v>104</v>
      </c>
      <c r="G7" s="23" t="s">
        <v>105</v>
      </c>
      <c r="H7" s="23" t="s">
        <v>106</v>
      </c>
      <c r="I7" s="42" t="s">
        <v>90</v>
      </c>
      <c r="J7" s="43" t="s">
        <v>170</v>
      </c>
      <c r="K7" s="96">
        <v>55</v>
      </c>
      <c r="L7" s="97">
        <v>0</v>
      </c>
      <c r="M7" s="97">
        <v>0</v>
      </c>
      <c r="N7" s="97">
        <v>0</v>
      </c>
      <c r="O7" s="97">
        <v>0</v>
      </c>
      <c r="P7" s="97">
        <v>10</v>
      </c>
      <c r="Q7" s="97">
        <v>0</v>
      </c>
      <c r="R7" s="97">
        <v>0</v>
      </c>
      <c r="S7" s="74">
        <f>(L7*6000+M7*9300+N7*11628+O7*12778+P7*3800)/1000+SUM(Q7:R7)</f>
        <v>38</v>
      </c>
      <c r="T7" s="97"/>
      <c r="U7" s="74">
        <f>((L7*6000*350+M7*9300*202+N7*11628*270+O7*12778*227+P7*3800*43)+(Q7*819+R7*290)*1000)/1000000</f>
        <v>1.634</v>
      </c>
      <c r="V7" s="74">
        <f aca="true" t="shared" si="0" ref="V7:V57">IF(T7=0,"",K7/T7)</f>
      </c>
      <c r="W7" s="69"/>
    </row>
    <row r="8" spans="1:23" ht="51">
      <c r="A8" s="89">
        <v>2</v>
      </c>
      <c r="B8" s="23"/>
      <c r="C8" s="23"/>
      <c r="D8" s="23"/>
      <c r="E8" s="81"/>
      <c r="F8" s="23"/>
      <c r="G8" s="23" t="s">
        <v>107</v>
      </c>
      <c r="H8" s="23"/>
      <c r="I8" s="42"/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/>
    </row>
    <row r="9" spans="1:23" ht="76.5">
      <c r="A9" s="89">
        <v>3</v>
      </c>
      <c r="B9" s="23"/>
      <c r="C9" s="23"/>
      <c r="D9" s="23"/>
      <c r="E9" s="81"/>
      <c r="F9" s="23"/>
      <c r="G9" s="23" t="s">
        <v>108</v>
      </c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51">
      <c r="A10" s="89">
        <v>4</v>
      </c>
      <c r="B10" s="23"/>
      <c r="C10" s="23"/>
      <c r="D10" s="23"/>
      <c r="E10" s="81"/>
      <c r="F10" s="23"/>
      <c r="G10" s="23" t="s">
        <v>109</v>
      </c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38.25">
      <c r="A11" s="89">
        <v>5</v>
      </c>
      <c r="B11" s="23"/>
      <c r="C11" s="28"/>
      <c r="D11" s="28"/>
      <c r="E11" s="81"/>
      <c r="F11" s="28"/>
      <c r="G11" s="23" t="s">
        <v>110</v>
      </c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63.75">
      <c r="A12" s="89">
        <v>6</v>
      </c>
      <c r="B12" s="23"/>
      <c r="C12" s="28"/>
      <c r="D12" s="28"/>
      <c r="E12" s="81"/>
      <c r="F12" s="28"/>
      <c r="G12" s="23" t="s">
        <v>111</v>
      </c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51">
      <c r="A13" s="89">
        <v>7</v>
      </c>
      <c r="B13" s="23"/>
      <c r="C13" s="28"/>
      <c r="D13" s="28"/>
      <c r="E13" s="81"/>
      <c r="F13" s="28"/>
      <c r="G13" s="23" t="s">
        <v>112</v>
      </c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51">
      <c r="A14" s="89">
        <v>8</v>
      </c>
      <c r="B14" s="23"/>
      <c r="C14" s="28"/>
      <c r="D14" s="28"/>
      <c r="E14" s="81"/>
      <c r="F14" s="28"/>
      <c r="G14" s="23" t="s">
        <v>113</v>
      </c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25.5">
      <c r="A15" s="89">
        <v>9</v>
      </c>
      <c r="B15" s="23"/>
      <c r="C15" s="28"/>
      <c r="D15" s="28"/>
      <c r="E15" s="81"/>
      <c r="F15" s="28"/>
      <c r="G15" s="23" t="s">
        <v>114</v>
      </c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51">
      <c r="A16" s="89">
        <v>10</v>
      </c>
      <c r="B16" s="23"/>
      <c r="C16" s="28"/>
      <c r="D16" s="28"/>
      <c r="E16" s="81"/>
      <c r="F16" s="28"/>
      <c r="G16" s="23" t="s">
        <v>115</v>
      </c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76.5">
      <c r="A17" s="89">
        <v>11</v>
      </c>
      <c r="B17" s="23"/>
      <c r="C17" s="28"/>
      <c r="D17" s="28"/>
      <c r="E17" s="81"/>
      <c r="F17" s="28"/>
      <c r="G17" s="23" t="s">
        <v>116</v>
      </c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02">
      <c r="A18" s="89">
        <v>12</v>
      </c>
      <c r="B18" s="23" t="s">
        <v>33</v>
      </c>
      <c r="C18" s="28" t="s">
        <v>135</v>
      </c>
      <c r="D18" s="28" t="s">
        <v>117</v>
      </c>
      <c r="E18" s="81" t="s">
        <v>118</v>
      </c>
      <c r="F18" s="28" t="s">
        <v>119</v>
      </c>
      <c r="G18" s="23" t="s">
        <v>120</v>
      </c>
      <c r="H18" s="23"/>
      <c r="I18" s="42" t="s">
        <v>90</v>
      </c>
      <c r="J18" s="43" t="s">
        <v>121</v>
      </c>
      <c r="K18" s="96" t="s">
        <v>122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 t="s">
        <v>171</v>
      </c>
    </row>
    <row r="19" spans="1:23" ht="38.25">
      <c r="A19" s="89">
        <v>13</v>
      </c>
      <c r="B19" s="23"/>
      <c r="C19" s="28"/>
      <c r="D19" s="28"/>
      <c r="E19" s="81"/>
      <c r="F19" s="28"/>
      <c r="G19" s="23" t="s">
        <v>123</v>
      </c>
      <c r="H19" s="23"/>
      <c r="I19" s="42"/>
      <c r="J19" s="43"/>
      <c r="K19" s="96" t="s">
        <v>129</v>
      </c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25.5">
      <c r="A20" s="89">
        <v>14</v>
      </c>
      <c r="B20" s="23"/>
      <c r="C20" s="28"/>
      <c r="D20" s="28"/>
      <c r="E20" s="81"/>
      <c r="F20" s="28"/>
      <c r="G20" s="23" t="s">
        <v>124</v>
      </c>
      <c r="H20" s="23"/>
      <c r="I20" s="42"/>
      <c r="J20" s="43"/>
      <c r="K20" s="96" t="s">
        <v>130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25.5">
      <c r="A21" s="89">
        <v>15</v>
      </c>
      <c r="B21" s="23"/>
      <c r="C21" s="23"/>
      <c r="D21" s="23"/>
      <c r="E21" s="81"/>
      <c r="F21" s="23"/>
      <c r="G21" s="23" t="s">
        <v>125</v>
      </c>
      <c r="H21" s="23"/>
      <c r="I21" s="42"/>
      <c r="J21" s="43"/>
      <c r="K21" s="96" t="s">
        <v>131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38.25">
      <c r="A22" s="89">
        <v>16</v>
      </c>
      <c r="B22" s="23"/>
      <c r="C22" s="23"/>
      <c r="D22" s="23"/>
      <c r="E22" s="81"/>
      <c r="F22" s="23"/>
      <c r="G22" s="23" t="s">
        <v>127</v>
      </c>
      <c r="H22" s="23"/>
      <c r="I22" s="42"/>
      <c r="J22" s="43"/>
      <c r="K22" s="96" t="s">
        <v>132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51">
      <c r="A23" s="89">
        <v>17</v>
      </c>
      <c r="B23" s="23"/>
      <c r="C23" s="23"/>
      <c r="D23" s="23"/>
      <c r="E23" s="81"/>
      <c r="F23" s="23"/>
      <c r="G23" s="23" t="s">
        <v>128</v>
      </c>
      <c r="H23" s="23"/>
      <c r="I23" s="42"/>
      <c r="J23" s="43"/>
      <c r="K23" s="96" t="s">
        <v>133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02">
      <c r="A24" s="89">
        <v>18</v>
      </c>
      <c r="B24" s="23" t="s">
        <v>33</v>
      </c>
      <c r="C24" s="28" t="s">
        <v>134</v>
      </c>
      <c r="D24" s="28" t="s">
        <v>117</v>
      </c>
      <c r="E24" s="81" t="s">
        <v>136</v>
      </c>
      <c r="F24" s="28" t="s">
        <v>137</v>
      </c>
      <c r="G24" s="23" t="s">
        <v>138</v>
      </c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25.5">
      <c r="A25" s="89">
        <v>19</v>
      </c>
      <c r="B25" s="23"/>
      <c r="C25" s="28"/>
      <c r="D25" s="28"/>
      <c r="E25" s="81"/>
      <c r="F25" s="28"/>
      <c r="G25" s="23" t="s">
        <v>139</v>
      </c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25.5">
      <c r="A26" s="89">
        <v>20</v>
      </c>
      <c r="B26" s="23"/>
      <c r="C26" s="28"/>
      <c r="D26" s="28"/>
      <c r="E26" s="81"/>
      <c r="F26" s="28"/>
      <c r="G26" s="23" t="s">
        <v>140</v>
      </c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25.5">
      <c r="A27" s="89">
        <v>21</v>
      </c>
      <c r="B27" s="23"/>
      <c r="C27" s="28"/>
      <c r="D27" s="28"/>
      <c r="E27" s="81"/>
      <c r="F27" s="28"/>
      <c r="G27" s="23" t="s">
        <v>141</v>
      </c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02">
      <c r="A28" s="89">
        <v>22</v>
      </c>
      <c r="B28" s="23"/>
      <c r="C28" s="28"/>
      <c r="D28" s="28"/>
      <c r="E28" s="81"/>
      <c r="F28" s="28"/>
      <c r="G28" s="23" t="s">
        <v>142</v>
      </c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 t="s">
        <v>171</v>
      </c>
    </row>
    <row r="29" spans="1:23" ht="38.25">
      <c r="A29" s="89">
        <v>23</v>
      </c>
      <c r="B29" s="23"/>
      <c r="C29" s="28"/>
      <c r="D29" s="28"/>
      <c r="E29" s="81"/>
      <c r="F29" s="28"/>
      <c r="G29" s="23" t="s">
        <v>143</v>
      </c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38.25">
      <c r="A30" s="89">
        <v>24</v>
      </c>
      <c r="B30" s="23"/>
      <c r="C30" s="28"/>
      <c r="D30" s="28"/>
      <c r="E30" s="81"/>
      <c r="F30" s="28"/>
      <c r="G30" s="23" t="s">
        <v>144</v>
      </c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63.75">
      <c r="A31" s="89">
        <v>25</v>
      </c>
      <c r="B31" s="23"/>
      <c r="C31" s="28"/>
      <c r="D31" s="28"/>
      <c r="E31" s="81"/>
      <c r="F31" s="28"/>
      <c r="G31" s="23" t="s">
        <v>145</v>
      </c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38.25">
      <c r="A32" s="89">
        <v>26</v>
      </c>
      <c r="B32" s="23"/>
      <c r="C32" s="28"/>
      <c r="D32" s="28"/>
      <c r="E32" s="81"/>
      <c r="F32" s="28"/>
      <c r="G32" s="23" t="s">
        <v>146</v>
      </c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38.25">
      <c r="A33" s="89">
        <v>27</v>
      </c>
      <c r="B33" s="23"/>
      <c r="C33" s="28"/>
      <c r="D33" s="28"/>
      <c r="E33" s="81"/>
      <c r="F33" s="28"/>
      <c r="G33" s="23" t="s">
        <v>147</v>
      </c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02">
      <c r="A34" s="89">
        <v>28</v>
      </c>
      <c r="B34" s="23" t="s">
        <v>33</v>
      </c>
      <c r="C34" s="28" t="s">
        <v>148</v>
      </c>
      <c r="D34" s="28" t="s">
        <v>149</v>
      </c>
      <c r="E34" s="81" t="s">
        <v>150</v>
      </c>
      <c r="F34" s="28" t="s">
        <v>151</v>
      </c>
      <c r="G34" s="23" t="s">
        <v>120</v>
      </c>
      <c r="H34" s="23"/>
      <c r="I34" s="42" t="s">
        <v>90</v>
      </c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 t="s">
        <v>171</v>
      </c>
    </row>
    <row r="35" spans="1:23" ht="38.25">
      <c r="A35" s="89">
        <v>29</v>
      </c>
      <c r="B35" s="23"/>
      <c r="C35" s="23"/>
      <c r="D35" s="23"/>
      <c r="E35" s="81"/>
      <c r="F35" s="23"/>
      <c r="G35" s="23" t="s">
        <v>123</v>
      </c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25.5">
      <c r="A36" s="89">
        <v>30</v>
      </c>
      <c r="B36" s="23"/>
      <c r="C36" s="23"/>
      <c r="D36" s="23"/>
      <c r="E36" s="81"/>
      <c r="F36" s="23"/>
      <c r="G36" s="23" t="s">
        <v>152</v>
      </c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25.5">
      <c r="A37" s="89">
        <v>31</v>
      </c>
      <c r="B37" s="23"/>
      <c r="C37" s="23"/>
      <c r="D37" s="23"/>
      <c r="E37" s="81"/>
      <c r="F37" s="23"/>
      <c r="G37" s="23" t="s">
        <v>125</v>
      </c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38.25">
      <c r="A38" s="89">
        <v>32</v>
      </c>
      <c r="B38" s="23"/>
      <c r="C38" s="28"/>
      <c r="D38" s="28"/>
      <c r="E38" s="81"/>
      <c r="F38" s="28"/>
      <c r="G38" s="23" t="s">
        <v>127</v>
      </c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51">
      <c r="A39" s="89">
        <v>33</v>
      </c>
      <c r="B39" s="23"/>
      <c r="C39" s="28"/>
      <c r="D39" s="28"/>
      <c r="E39" s="81"/>
      <c r="F39" s="28"/>
      <c r="G39" s="23" t="s">
        <v>128</v>
      </c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63.75">
      <c r="A40" s="89">
        <v>34</v>
      </c>
      <c r="B40" s="23" t="s">
        <v>33</v>
      </c>
      <c r="C40" s="28" t="s">
        <v>153</v>
      </c>
      <c r="D40" s="28" t="s">
        <v>154</v>
      </c>
      <c r="E40" s="81" t="s">
        <v>155</v>
      </c>
      <c r="F40" s="28"/>
      <c r="G40" s="23" t="s">
        <v>156</v>
      </c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25.5">
      <c r="A41" s="89">
        <v>35</v>
      </c>
      <c r="B41" s="23"/>
      <c r="C41" s="28"/>
      <c r="D41" s="28"/>
      <c r="E41" s="81"/>
      <c r="F41" s="28"/>
      <c r="G41" s="23" t="s">
        <v>157</v>
      </c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25.5">
      <c r="A42" s="89">
        <v>36</v>
      </c>
      <c r="B42" s="23"/>
      <c r="C42" s="28"/>
      <c r="D42" s="28"/>
      <c r="E42" s="81"/>
      <c r="F42" s="28"/>
      <c r="G42" s="23" t="s">
        <v>158</v>
      </c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38.25">
      <c r="A43" s="89">
        <v>37</v>
      </c>
      <c r="B43" s="23"/>
      <c r="C43" s="28"/>
      <c r="D43" s="28"/>
      <c r="E43" s="81"/>
      <c r="F43" s="28"/>
      <c r="G43" s="23" t="s">
        <v>159</v>
      </c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38.25">
      <c r="A44" s="89">
        <v>38</v>
      </c>
      <c r="B44" s="23"/>
      <c r="C44" s="28"/>
      <c r="D44" s="28"/>
      <c r="E44" s="81"/>
      <c r="F44" s="28"/>
      <c r="G44" s="23" t="s">
        <v>160</v>
      </c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02">
      <c r="A45" s="89">
        <v>39</v>
      </c>
      <c r="B45" s="23" t="s">
        <v>33</v>
      </c>
      <c r="C45" s="28" t="s">
        <v>161</v>
      </c>
      <c r="D45" s="28" t="s">
        <v>162</v>
      </c>
      <c r="E45" s="81" t="s">
        <v>163</v>
      </c>
      <c r="F45" s="28" t="s">
        <v>164</v>
      </c>
      <c r="G45" s="23" t="s">
        <v>165</v>
      </c>
      <c r="H45" s="23"/>
      <c r="I45" s="42" t="s">
        <v>90</v>
      </c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 t="s">
        <v>171</v>
      </c>
    </row>
    <row r="46" spans="1:23" ht="25.5">
      <c r="A46" s="89">
        <v>40</v>
      </c>
      <c r="B46" s="23"/>
      <c r="C46" s="28"/>
      <c r="D46" s="28"/>
      <c r="E46" s="81"/>
      <c r="F46" s="28"/>
      <c r="G46" s="23" t="s">
        <v>166</v>
      </c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25.5">
      <c r="A47" s="89">
        <v>41</v>
      </c>
      <c r="B47" s="23"/>
      <c r="C47" s="28"/>
      <c r="D47" s="28"/>
      <c r="E47" s="81"/>
      <c r="F47" s="28"/>
      <c r="G47" s="23" t="s">
        <v>167</v>
      </c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25.5">
      <c r="A48" s="89">
        <v>42</v>
      </c>
      <c r="B48" s="23"/>
      <c r="C48" s="28"/>
      <c r="D48" s="28"/>
      <c r="E48" s="81"/>
      <c r="F48" s="28"/>
      <c r="G48" s="23" t="s">
        <v>168</v>
      </c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38.25">
      <c r="A49" s="89">
        <v>43</v>
      </c>
      <c r="B49" s="23"/>
      <c r="C49" s="28"/>
      <c r="D49" s="28"/>
      <c r="E49" s="81"/>
      <c r="F49" s="28"/>
      <c r="G49" s="23" t="s">
        <v>126</v>
      </c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51">
      <c r="A50" s="89">
        <v>44</v>
      </c>
      <c r="B50" s="23"/>
      <c r="C50" s="23"/>
      <c r="D50" s="23"/>
      <c r="E50" s="81"/>
      <c r="F50" s="23"/>
      <c r="G50" s="23" t="s">
        <v>169</v>
      </c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28" t="s">
        <v>28</v>
      </c>
      <c r="B57" s="129"/>
      <c r="C57" s="129"/>
      <c r="D57" s="129"/>
      <c r="E57" s="129"/>
      <c r="F57" s="129"/>
      <c r="G57" s="129"/>
      <c r="H57" s="129"/>
      <c r="I57" s="129"/>
      <c r="J57" s="130"/>
      <c r="K57" s="71">
        <f aca="true" t="shared" si="3" ref="K57:U57">SUM(K7:K56)</f>
        <v>55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10</v>
      </c>
      <c r="Q57" s="71">
        <f t="shared" si="3"/>
        <v>0</v>
      </c>
      <c r="R57" s="71">
        <f t="shared" si="3"/>
        <v>0</v>
      </c>
      <c r="S57" s="71">
        <f t="shared" si="3"/>
        <v>38</v>
      </c>
      <c r="T57" s="71">
        <f t="shared" si="3"/>
        <v>0</v>
      </c>
      <c r="U57" s="71">
        <f t="shared" si="3"/>
        <v>1.634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Потребител на Windows</cp:lastModifiedBy>
  <cp:lastPrinted>2023-12-14T12:59:45Z</cp:lastPrinted>
  <dcterms:created xsi:type="dcterms:W3CDTF">1996-10-14T23:33:28Z</dcterms:created>
  <dcterms:modified xsi:type="dcterms:W3CDTF">2023-12-14T13:42:43Z</dcterms:modified>
  <cp:category/>
  <cp:version/>
  <cp:contentType/>
  <cp:contentStatus/>
</cp:coreProperties>
</file>